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<sst xmlns="http://schemas.openxmlformats.org/spreadsheetml/2006/main" count="103" uniqueCount="103">
  <si>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</si>
  <si>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</si>
  <si>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</si>
  <si>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</si>
  <si>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</si>
  <si>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</si>
  <si>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</si>
  <si>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</si>
  <si>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</si>
  <si>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</si>
  <si>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</si>
  <si>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</si>
  <si>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</si>
  <si>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</si>
  <si>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</si>
  <si>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</si>
  <si>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</si>
  <si>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</si>
  <si>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</si>
  <si>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</si>
  <si>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</si>
  <si>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</si>
  <si>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</si>
  <si>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</si>
  <si>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</si>
  <si>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</si>
  <si>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</si>
  <si>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</si>
  <si>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</si>
  <si>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</si>
  <si>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</si>
  <si>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</si>
  <si>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</si>
  <si>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</si>
  <si>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</si>
  <si>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</si>
  <si>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</si>
  <si>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</si>
  <si>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</si>
  <si>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</si>
  <si>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</si>
  <si>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</si>
  <si>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</si>
  <si>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</si>
  <si>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</si>
  <si>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</si>
  <si>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</si>
  <si>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</si>
  <si>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</si>
  <si>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</si>
  <si>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</si>
  <si>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</si>
  <si>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</si>
  <si>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</si>
  <si>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</si>
  <si>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</si>
  <si>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</si>
  <si>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</si>
  <si>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</si>
  <si>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</si>
  <si>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</si>
  <si>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</si>
  <si>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</si>
  <si>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</si>
  <si>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</si>
  <si>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</si>
  <si>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</si>
  <si>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</si>
  <si>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</si>
  <si>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</si>
  <si>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</si>
  <si>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</si>
  <si>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</si>
  <si>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</si>
  <si>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</si>
  <si>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</si>
  <si>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</si>
  <si>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</si>
  <si>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</si>
  <si>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</si>
  <si>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</si>
  <si>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</si>
  <si>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</si>
  <si>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</si>
  <si>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</si>
  <si>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</si>
  <si>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</si>
  <si>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</si>
  <si>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</si>
  <si>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</si>
  <si>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</si>
  <si>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</si>
  <si>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</si>
  <si>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</si>
  <si>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</si>
  <si>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t>182 1 03 02260 01 0000 110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</si>
  <si>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</si>
  <si>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</si>
  <si>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от 00.00.2018 г. №                          </t>
  </si>
  <si>
    <t>на 2019-2021 годы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</si>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</sst>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8" fillId="0" borderId="2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3" fillId="0" borderId="27" xfId="0" applyFont="1" applyFill="1" applyBorder="1" applyAlignment="1">
      <alignment horizontal="left" vertical="center"/>
    </xf>
    <xf numFmtId="0" fontId="14" fillId="0" borderId="28" xfId="0" applyFont="1" applyBorder="1" applyAlignment="1">
      <alignment vertical="center"/>
    </xf>
    <xf numFmtId="0" fontId="15" fillId="0" borderId="29" xfId="0" applyFont="1" applyFill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16" fillId="0" borderId="31" xfId="0" applyFont="1" applyFill="1" applyBorder="1" applyAlignment="1">
      <alignment horizontal="justify" vertical="center" wrapText="1"/>
    </xf>
    <xf numFmtId="172" fontId="9" fillId="34" borderId="32" xfId="0" applyNumberFormat="1" applyFont="1" applyFill="1" applyBorder="1" applyAlignment="1">
      <alignment horizontal="center" vertical="center"/>
    </xf>
    <xf numFmtId="172" fontId="3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6" fillId="0" borderId="0" xfId="0" applyFont="1" applyFill="1" applyBorder="1" applyAlignment="1">
      <alignment horizontal="justify" vertical="center" wrapText="1"/>
    </xf>
    <xf numFmtId="172" fontId="9" fillId="34" borderId="34" xfId="0" applyNumberFormat="1" applyFont="1" applyFill="1" applyBorder="1" applyAlignment="1">
      <alignment horizontal="center" vertical="center"/>
    </xf>
    <xf numFmtId="172" fontId="9" fillId="34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justify" vertical="center" wrapText="1"/>
    </xf>
    <xf numFmtId="172" fontId="18" fillId="3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horizontal="left" vertical="center"/>
    </xf>
    <xf numFmtId="172" fontId="3" fillId="0" borderId="1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2" fontId="9" fillId="34" borderId="36" xfId="0" applyNumberFormat="1" applyFont="1" applyFill="1" applyBorder="1" applyAlignment="1">
      <alignment horizontal="center" vertical="center"/>
    </xf>
    <xf numFmtId="172" fontId="3" fillId="0" borderId="37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wrapText="1"/>
    </xf>
    <xf numFmtId="172" fontId="9" fillId="34" borderId="40" xfId="0" applyNumberFormat="1" applyFont="1" applyFill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172" fontId="9" fillId="34" borderId="41" xfId="0" applyNumberFormat="1" applyFont="1" applyFill="1" applyBorder="1" applyAlignment="1">
      <alignment horizontal="center" vertical="center"/>
    </xf>
    <xf numFmtId="172" fontId="3" fillId="0" borderId="40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 wrapText="1"/>
    </xf>
    <xf numFmtId="172" fontId="9" fillId="34" borderId="44" xfId="0" applyNumberFormat="1" applyFont="1" applyFill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172" fontId="9" fillId="34" borderId="15" xfId="0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3" fillId="0" borderId="48" xfId="0" applyFont="1" applyFill="1" applyBorder="1" applyAlignment="1">
      <alignment vertical="center" wrapText="1"/>
    </xf>
    <xf numFmtId="172" fontId="4" fillId="0" borderId="4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Fill="1" applyBorder="1" applyAlignment="1">
      <alignment vertical="center" wrapText="1"/>
    </xf>
    <xf numFmtId="172" fontId="9" fillId="34" borderId="19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172" fontId="9" fillId="34" borderId="5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 wrapText="1"/>
    </xf>
    <xf numFmtId="172" fontId="18" fillId="34" borderId="15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1" fillId="0" borderId="56" xfId="0" applyFont="1" applyBorder="1" applyAlignment="1">
      <alignment vertical="center"/>
    </xf>
    <xf numFmtId="0" fontId="13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172" fontId="18" fillId="0" borderId="15" xfId="0" applyNumberFormat="1" applyFont="1" applyFill="1" applyBorder="1" applyAlignment="1">
      <alignment horizontal="center" vertical="center"/>
    </xf>
    <xf numFmtId="172" fontId="18" fillId="0" borderId="11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172" fontId="10" fillId="34" borderId="15" xfId="0" applyNumberFormat="1" applyFont="1" applyFill="1" applyBorder="1" applyAlignment="1">
      <alignment horizontal="center" vertical="center"/>
    </xf>
    <xf numFmtId="172" fontId="3" fillId="0" borderId="60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172" fontId="10" fillId="34" borderId="34" xfId="0" applyNumberFormat="1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 wrapText="1"/>
    </xf>
    <xf numFmtId="172" fontId="10" fillId="34" borderId="6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20" fillId="0" borderId="65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0"/>
  <sheetViews>
    <sheetView tabSelected="1" zoomScalePageLayoutView="0" workbookViewId="0" topLeftCell="A1">
      <selection activeCell="J51" sqref="J5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30"/>
      <c r="B1" s="31"/>
      <c r="C1" s="32"/>
      <c r="D1" s="32"/>
      <c r="E1" s="32" t="s">
        <v>98</v>
      </c>
    </row>
    <row r="2" spans="1:5" ht="15.75">
      <c r="A2" s="130" t="s">
        <v>0</v>
      </c>
      <c r="B2" s="130"/>
      <c r="C2" s="130"/>
      <c r="D2" s="33"/>
      <c r="E2" s="33"/>
    </row>
    <row r="3" spans="1:5" ht="15.75">
      <c r="A3" s="130" t="s">
        <v>1</v>
      </c>
      <c r="B3" s="130"/>
      <c r="C3" s="130"/>
      <c r="D3" s="33"/>
      <c r="E3" s="33"/>
    </row>
    <row r="4" spans="1:5" ht="15.75" customHeight="1" thickBot="1">
      <c r="A4" s="131" t="s">
        <v>99</v>
      </c>
      <c r="B4" s="131"/>
      <c r="C4" s="131"/>
      <c r="D4" s="33"/>
      <c r="E4" s="33"/>
    </row>
    <row r="5" spans="1:5" ht="12.75" customHeight="1" thickBot="1">
      <c r="A5" s="132" t="s">
        <v>2</v>
      </c>
      <c r="B5" s="134" t="s">
        <v>3</v>
      </c>
      <c r="C5" s="136">
        <v>2019</v>
      </c>
      <c r="D5" s="127">
        <v>2020</v>
      </c>
      <c r="E5" s="127">
        <v>2021</v>
      </c>
    </row>
    <row r="6" spans="1:5" ht="12.75" customHeight="1" thickBot="1">
      <c r="A6" s="133"/>
      <c r="B6" s="135"/>
      <c r="C6" s="137"/>
      <c r="D6" s="128"/>
      <c r="E6" s="128"/>
    </row>
    <row r="7" spans="1:5" ht="12.75" customHeight="1" thickBot="1">
      <c r="A7" s="133"/>
      <c r="B7" s="135"/>
      <c r="C7" s="137"/>
      <c r="D7" s="128"/>
      <c r="E7" s="128"/>
    </row>
    <row r="8" spans="1:5" ht="12.75" customHeight="1" thickBot="1">
      <c r="A8" s="133"/>
      <c r="B8" s="135"/>
      <c r="C8" s="138"/>
      <c r="D8" s="129"/>
      <c r="E8" s="129"/>
    </row>
    <row r="9" spans="1:5" ht="13.5" thickBot="1">
      <c r="A9" s="27">
        <v>1</v>
      </c>
      <c r="B9" s="8">
        <v>2</v>
      </c>
      <c r="C9" s="11">
        <v>4</v>
      </c>
      <c r="D9" s="34"/>
      <c r="E9" s="34"/>
    </row>
    <row r="10" spans="1:5" ht="15" thickBot="1">
      <c r="A10" s="35" t="s">
        <v>4</v>
      </c>
      <c r="B10" s="36" t="s">
        <v>5</v>
      </c>
      <c r="C10" s="12">
        <f>SUM(C11+C15+C20+C22+C28+C30+C36+C39+C40+C42+C33)</f>
        <v>4736.2</v>
      </c>
      <c r="D10" s="12">
        <f>SUM(D11+D15+D20+D22+D28+D30+D36+D39+D40+D42+D33)</f>
        <v>4736.2</v>
      </c>
      <c r="E10" s="21">
        <f>SUM(E11+E15+E20+E22+E28+E30+E36+E39+E40+E42+E33)</f>
        <v>4736.2</v>
      </c>
    </row>
    <row r="11" spans="1:5" ht="13.5" thickBot="1">
      <c r="A11" s="37" t="s">
        <v>6</v>
      </c>
      <c r="B11" s="38" t="s">
        <v>7</v>
      </c>
      <c r="C11" s="13">
        <f>SUM(C13)</f>
        <v>1500</v>
      </c>
      <c r="D11" s="13">
        <f>SUM(D13)</f>
        <v>1500</v>
      </c>
      <c r="E11" s="9">
        <f>SUM(E13)</f>
        <v>1500</v>
      </c>
    </row>
    <row r="12" spans="1:5" ht="13.5" thickBot="1">
      <c r="A12" s="39" t="s">
        <v>8</v>
      </c>
      <c r="B12" s="40" t="s">
        <v>9</v>
      </c>
      <c r="C12" s="16">
        <f>SUM(C13:C14)</f>
        <v>1500</v>
      </c>
      <c r="D12" s="14">
        <f>SUM(D13:D14)</f>
        <v>1500</v>
      </c>
      <c r="E12" s="9">
        <f>SUM(E13:E14)</f>
        <v>1500</v>
      </c>
    </row>
    <row r="13" spans="1:5" ht="36" customHeight="1">
      <c r="A13" s="41" t="s">
        <v>10</v>
      </c>
      <c r="B13" s="42" t="s">
        <v>65</v>
      </c>
      <c r="C13" s="43">
        <v>1500</v>
      </c>
      <c r="D13" s="44">
        <v>1500</v>
      </c>
      <c r="E13" s="44">
        <v>1500</v>
      </c>
    </row>
    <row r="14" spans="1:5" ht="32.25" customHeight="1" thickBot="1">
      <c r="A14" s="45" t="s">
        <v>44</v>
      </c>
      <c r="B14" s="46" t="s">
        <v>59</v>
      </c>
      <c r="C14" s="47">
        <v>0</v>
      </c>
      <c r="D14" s="47">
        <v>0</v>
      </c>
      <c r="E14" s="48">
        <v>0</v>
      </c>
    </row>
    <row r="15" spans="1:8" ht="32.25" customHeight="1" thickBot="1">
      <c r="A15" s="49" t="s">
        <v>61</v>
      </c>
      <c r="B15" s="50" t="s">
        <v>62</v>
      </c>
      <c r="C15" s="51">
        <f>SUM(C16:C19)</f>
        <v>2126.5</v>
      </c>
      <c r="D15" s="51">
        <f>SUM(D16:D19)</f>
        <v>2126.5</v>
      </c>
      <c r="E15" s="51">
        <f>SUM(E16:E19)</f>
        <v>2126.5</v>
      </c>
      <c r="F15" s="1"/>
      <c r="G15" s="1"/>
      <c r="H15" s="1"/>
    </row>
    <row r="16" spans="1:5" ht="41.25" customHeight="1" thickBot="1">
      <c r="A16" s="26" t="s">
        <v>54</v>
      </c>
      <c r="B16" s="52" t="s">
        <v>63</v>
      </c>
      <c r="C16" s="47">
        <v>732.8</v>
      </c>
      <c r="D16" s="47">
        <v>732.8</v>
      </c>
      <c r="E16" s="53">
        <v>732.8</v>
      </c>
    </row>
    <row r="17" spans="1:5" ht="57.75" customHeight="1" thickBot="1">
      <c r="A17" s="26" t="s">
        <v>55</v>
      </c>
      <c r="B17" s="52" t="s">
        <v>64</v>
      </c>
      <c r="C17" s="53">
        <v>6.3</v>
      </c>
      <c r="D17" s="53">
        <v>6.3</v>
      </c>
      <c r="E17" s="53">
        <v>6.3</v>
      </c>
    </row>
    <row r="18" spans="1:5" ht="48.75" customHeight="1" thickBot="1">
      <c r="A18" s="26" t="s">
        <v>56</v>
      </c>
      <c r="B18" s="52" t="s">
        <v>57</v>
      </c>
      <c r="C18" s="53">
        <v>1527.9</v>
      </c>
      <c r="D18" s="53">
        <v>1527.9</v>
      </c>
      <c r="E18" s="53">
        <v>1527.9</v>
      </c>
    </row>
    <row r="19" spans="1:5" ht="48.75" customHeight="1" thickBot="1">
      <c r="A19" s="26" t="s">
        <v>95</v>
      </c>
      <c r="B19" s="52" t="s">
        <v>96</v>
      </c>
      <c r="C19" s="53">
        <v>-140.5</v>
      </c>
      <c r="D19" s="53">
        <v>-140.5</v>
      </c>
      <c r="E19" s="53">
        <v>-140.5</v>
      </c>
    </row>
    <row r="20" spans="1:5" ht="13.5" thickBot="1">
      <c r="A20" s="37" t="s">
        <v>11</v>
      </c>
      <c r="B20" s="38" t="s">
        <v>12</v>
      </c>
      <c r="C20" s="22">
        <f>C21</f>
        <v>10</v>
      </c>
      <c r="D20" s="22">
        <f>D21</f>
        <v>10</v>
      </c>
      <c r="E20" s="23">
        <f>E21</f>
        <v>10</v>
      </c>
    </row>
    <row r="21" spans="1:5" ht="22.5" customHeight="1" thickBot="1">
      <c r="A21" s="54" t="s">
        <v>58</v>
      </c>
      <c r="B21" s="55" t="s">
        <v>60</v>
      </c>
      <c r="C21" s="15">
        <v>10</v>
      </c>
      <c r="D21" s="56">
        <v>10</v>
      </c>
      <c r="E21" s="56">
        <v>10</v>
      </c>
    </row>
    <row r="22" spans="1:5" ht="13.5" thickBot="1">
      <c r="A22" s="57" t="s">
        <v>13</v>
      </c>
      <c r="B22" s="38" t="s">
        <v>14</v>
      </c>
      <c r="C22" s="22">
        <f>SUM(C23:C27)</f>
        <v>55.7</v>
      </c>
      <c r="D22" s="22">
        <f>SUM(D23:D27)</f>
        <v>55.7</v>
      </c>
      <c r="E22" s="23">
        <f>SUM(E23:E27)</f>
        <v>55.7</v>
      </c>
    </row>
    <row r="23" spans="1:9" ht="30" customHeight="1">
      <c r="A23" s="58" t="s">
        <v>15</v>
      </c>
      <c r="B23" s="59" t="s">
        <v>97</v>
      </c>
      <c r="C23" s="60">
        <v>23.7</v>
      </c>
      <c r="D23" s="44">
        <v>23.7</v>
      </c>
      <c r="E23" s="61">
        <v>23.7</v>
      </c>
      <c r="F23" s="1"/>
      <c r="G23" s="1"/>
      <c r="H23" s="1"/>
      <c r="I23" s="1"/>
    </row>
    <row r="24" spans="1:9" ht="38.25" customHeight="1">
      <c r="A24" s="62" t="s">
        <v>53</v>
      </c>
      <c r="B24" s="63" t="s">
        <v>66</v>
      </c>
      <c r="C24" s="64">
        <v>0</v>
      </c>
      <c r="D24" s="65">
        <v>0</v>
      </c>
      <c r="E24" s="65">
        <v>0</v>
      </c>
      <c r="F24" s="1"/>
      <c r="G24" s="1"/>
      <c r="H24" s="1"/>
      <c r="I24" s="1"/>
    </row>
    <row r="25" spans="1:9" ht="45" customHeight="1">
      <c r="A25" s="62" t="s">
        <v>50</v>
      </c>
      <c r="B25" s="63" t="s">
        <v>81</v>
      </c>
      <c r="C25" s="64">
        <v>0</v>
      </c>
      <c r="D25" s="65">
        <v>0</v>
      </c>
      <c r="E25" s="65">
        <v>0</v>
      </c>
      <c r="F25" s="1"/>
      <c r="G25" s="1"/>
      <c r="H25" s="1"/>
      <c r="I25" s="1"/>
    </row>
    <row r="26" spans="1:9" ht="34.5" customHeight="1">
      <c r="A26" s="62" t="s">
        <v>49</v>
      </c>
      <c r="B26" s="66" t="s">
        <v>46</v>
      </c>
      <c r="C26" s="67">
        <v>8</v>
      </c>
      <c r="D26" s="65">
        <v>8</v>
      </c>
      <c r="E26" s="68">
        <v>8</v>
      </c>
      <c r="F26" s="2"/>
      <c r="G26" s="2"/>
      <c r="H26" s="2"/>
      <c r="I26" s="2"/>
    </row>
    <row r="27" spans="1:9" ht="34.5" customHeight="1" thickBot="1">
      <c r="A27" s="69" t="s">
        <v>47</v>
      </c>
      <c r="B27" s="70" t="s">
        <v>48</v>
      </c>
      <c r="C27" s="71">
        <v>24</v>
      </c>
      <c r="D27" s="72">
        <v>24</v>
      </c>
      <c r="E27" s="73">
        <v>24</v>
      </c>
      <c r="F27" s="2"/>
      <c r="G27" s="2"/>
      <c r="H27" s="2"/>
      <c r="I27" s="2"/>
    </row>
    <row r="28" spans="1:9" ht="22.5" customHeight="1" thickBot="1">
      <c r="A28" s="74" t="s">
        <v>16</v>
      </c>
      <c r="B28" s="75" t="s">
        <v>17</v>
      </c>
      <c r="C28" s="18">
        <f>C29</f>
        <v>19</v>
      </c>
      <c r="D28" s="18">
        <f>D29</f>
        <v>19</v>
      </c>
      <c r="E28" s="23">
        <f>E29</f>
        <v>19</v>
      </c>
      <c r="F28" s="3"/>
      <c r="G28" s="4"/>
      <c r="H28" s="4"/>
      <c r="I28" s="4"/>
    </row>
    <row r="29" spans="1:5" ht="51.75" customHeight="1" thickBot="1">
      <c r="A29" s="76" t="s">
        <v>18</v>
      </c>
      <c r="B29" s="77" t="s">
        <v>67</v>
      </c>
      <c r="C29" s="78">
        <v>19</v>
      </c>
      <c r="D29" s="56">
        <v>19</v>
      </c>
      <c r="E29" s="56">
        <v>19</v>
      </c>
    </row>
    <row r="30" spans="1:5" ht="36" customHeight="1" thickBot="1">
      <c r="A30" s="79" t="s">
        <v>19</v>
      </c>
      <c r="B30" s="80" t="s">
        <v>20</v>
      </c>
      <c r="C30" s="81">
        <f>SUM(C31:C32)</f>
        <v>990</v>
      </c>
      <c r="D30" s="81">
        <f>SUM(D31:D32)</f>
        <v>990</v>
      </c>
      <c r="E30" s="21">
        <f>SUM(E31:E32)</f>
        <v>990</v>
      </c>
    </row>
    <row r="31" spans="1:5" ht="48.75" customHeight="1" thickBot="1">
      <c r="A31" s="82" t="s">
        <v>21</v>
      </c>
      <c r="B31" s="83" t="s">
        <v>80</v>
      </c>
      <c r="C31" s="84">
        <v>0</v>
      </c>
      <c r="D31" s="56">
        <v>0</v>
      </c>
      <c r="E31" s="56">
        <v>0</v>
      </c>
    </row>
    <row r="32" spans="1:5" ht="57.75" customHeight="1" thickBot="1">
      <c r="A32" s="85" t="s">
        <v>22</v>
      </c>
      <c r="B32" s="86" t="s">
        <v>79</v>
      </c>
      <c r="C32" s="13">
        <v>990</v>
      </c>
      <c r="D32" s="56">
        <v>990</v>
      </c>
      <c r="E32" s="56">
        <v>990</v>
      </c>
    </row>
    <row r="33" spans="1:5" ht="36" customHeight="1" thickBot="1">
      <c r="A33" s="37" t="s">
        <v>23</v>
      </c>
      <c r="B33" s="87" t="s">
        <v>24</v>
      </c>
      <c r="C33" s="22">
        <f>SUM(C34:C35)</f>
        <v>35</v>
      </c>
      <c r="D33" s="22">
        <f>SUM(D34:D35)</f>
        <v>35</v>
      </c>
      <c r="E33" s="23">
        <f>SUM(E34:E35)</f>
        <v>35</v>
      </c>
    </row>
    <row r="34" spans="1:5" ht="35.25" customHeight="1">
      <c r="A34" s="41" t="s">
        <v>25</v>
      </c>
      <c r="B34" s="88" t="s">
        <v>78</v>
      </c>
      <c r="C34" s="60">
        <v>35</v>
      </c>
      <c r="D34" s="61">
        <v>35</v>
      </c>
      <c r="E34" s="44">
        <v>35</v>
      </c>
    </row>
    <row r="35" spans="1:5" ht="23.25" customHeight="1" thickBot="1">
      <c r="A35" s="89" t="s">
        <v>45</v>
      </c>
      <c r="B35" s="90" t="s">
        <v>77</v>
      </c>
      <c r="C35" s="91">
        <v>0</v>
      </c>
      <c r="D35" s="72">
        <v>0</v>
      </c>
      <c r="E35" s="72">
        <v>0</v>
      </c>
    </row>
    <row r="36" spans="1:5" ht="30.75" customHeight="1" thickBot="1">
      <c r="A36" s="57" t="s">
        <v>26</v>
      </c>
      <c r="B36" s="92" t="s">
        <v>27</v>
      </c>
      <c r="C36" s="22">
        <f>SUM(C37:C38)</f>
        <v>0</v>
      </c>
      <c r="D36" s="22">
        <f>SUM(D37:D38)</f>
        <v>0</v>
      </c>
      <c r="E36" s="28">
        <f>SUM(E37:E38)</f>
        <v>0</v>
      </c>
    </row>
    <row r="37" spans="1:5" ht="53.25" customHeight="1">
      <c r="A37" s="93" t="s">
        <v>28</v>
      </c>
      <c r="B37" s="88" t="s">
        <v>83</v>
      </c>
      <c r="C37" s="60">
        <v>0</v>
      </c>
      <c r="D37" s="44">
        <v>0</v>
      </c>
      <c r="E37" s="44">
        <v>0</v>
      </c>
    </row>
    <row r="38" spans="1:5" ht="43.5" customHeight="1" thickBot="1">
      <c r="A38" s="94" t="s">
        <v>29</v>
      </c>
      <c r="B38" s="86" t="s">
        <v>76</v>
      </c>
      <c r="C38" s="78">
        <v>0</v>
      </c>
      <c r="D38" s="72">
        <v>0</v>
      </c>
      <c r="E38" s="72">
        <v>0</v>
      </c>
    </row>
    <row r="39" spans="1:5" ht="24" customHeight="1" thickBot="1">
      <c r="A39" s="95" t="s">
        <v>30</v>
      </c>
      <c r="B39" s="96" t="s">
        <v>31</v>
      </c>
      <c r="C39" s="97">
        <v>0</v>
      </c>
      <c r="D39" s="98">
        <v>0</v>
      </c>
      <c r="E39" s="98">
        <v>0</v>
      </c>
    </row>
    <row r="40" spans="1:5" ht="24" customHeight="1" thickBot="1">
      <c r="A40" s="95" t="s">
        <v>32</v>
      </c>
      <c r="B40" s="96" t="s">
        <v>33</v>
      </c>
      <c r="C40" s="25">
        <f>C41</f>
        <v>0</v>
      </c>
      <c r="D40" s="25">
        <f>D41</f>
        <v>0</v>
      </c>
      <c r="E40" s="29">
        <f>E41</f>
        <v>0</v>
      </c>
    </row>
    <row r="41" spans="1:5" ht="36.75" customHeight="1" thickBot="1">
      <c r="A41" s="99" t="s">
        <v>34</v>
      </c>
      <c r="B41" s="100" t="s">
        <v>75</v>
      </c>
      <c r="C41" s="78">
        <v>0</v>
      </c>
      <c r="D41" s="56">
        <v>0</v>
      </c>
      <c r="E41" s="56">
        <v>0</v>
      </c>
    </row>
    <row r="42" spans="1:5" ht="24" customHeight="1" thickBot="1">
      <c r="A42" s="101" t="s">
        <v>35</v>
      </c>
      <c r="B42" s="102" t="s">
        <v>36</v>
      </c>
      <c r="C42" s="97">
        <v>0</v>
      </c>
      <c r="D42" s="98">
        <v>0</v>
      </c>
      <c r="E42" s="98">
        <v>0</v>
      </c>
    </row>
    <row r="43" spans="1:5" ht="24" customHeight="1" thickBot="1">
      <c r="A43" s="37" t="s">
        <v>37</v>
      </c>
      <c r="B43" s="103" t="s">
        <v>38</v>
      </c>
      <c r="C43" s="24">
        <f>C44+C55+C57</f>
        <v>19013.3</v>
      </c>
      <c r="D43" s="24">
        <f>D44+D55+D57</f>
        <v>18896.8</v>
      </c>
      <c r="E43" s="23">
        <f>E44+E55+E57</f>
        <v>19205</v>
      </c>
    </row>
    <row r="44" spans="1:5" ht="28.5" customHeight="1" thickBot="1">
      <c r="A44" s="37" t="s">
        <v>39</v>
      </c>
      <c r="B44" s="104" t="s">
        <v>40</v>
      </c>
      <c r="C44" s="25">
        <f>C45+C47+C48+C51</f>
        <v>19013.3</v>
      </c>
      <c r="D44" s="25">
        <f>D45+D47+D48+D51</f>
        <v>18896.8</v>
      </c>
      <c r="E44" s="23">
        <f>E45+E47+E48+E51</f>
        <v>19205</v>
      </c>
    </row>
    <row r="45" spans="1:5" ht="24" customHeight="1" thickBot="1">
      <c r="A45" s="105" t="s">
        <v>84</v>
      </c>
      <c r="B45" s="106" t="s">
        <v>100</v>
      </c>
      <c r="C45" s="17">
        <f>C46</f>
        <v>18417.1</v>
      </c>
      <c r="D45" s="17">
        <f>D46</f>
        <v>18607.7</v>
      </c>
      <c r="E45" s="9">
        <f>E46</f>
        <v>18624.5</v>
      </c>
    </row>
    <row r="46" spans="1:5" ht="29.25" customHeight="1" thickBot="1" thickTop="1">
      <c r="A46" s="107" t="s">
        <v>85</v>
      </c>
      <c r="B46" s="108" t="s">
        <v>82</v>
      </c>
      <c r="C46" s="78">
        <v>18417.1</v>
      </c>
      <c r="D46" s="56">
        <v>18607.7</v>
      </c>
      <c r="E46" s="72">
        <v>18624.5</v>
      </c>
    </row>
    <row r="47" spans="1:5" ht="26.25" customHeight="1" thickBot="1">
      <c r="A47" s="57" t="s">
        <v>86</v>
      </c>
      <c r="B47" s="92" t="s">
        <v>101</v>
      </c>
      <c r="C47" s="25">
        <v>0</v>
      </c>
      <c r="D47" s="98">
        <v>0</v>
      </c>
      <c r="E47" s="98">
        <v>0</v>
      </c>
    </row>
    <row r="48" spans="1:5" ht="26.25" customHeight="1" thickBot="1">
      <c r="A48" s="95" t="s">
        <v>87</v>
      </c>
      <c r="B48" s="96" t="s">
        <v>102</v>
      </c>
      <c r="C48" s="109">
        <f>SUM(C49:C50)</f>
        <v>225.8</v>
      </c>
      <c r="D48" s="109">
        <f>SUM(D49:D50)</f>
        <v>223.1</v>
      </c>
      <c r="E48" s="110">
        <f>SUM(E49:E50)</f>
        <v>230.5</v>
      </c>
    </row>
    <row r="49" spans="1:5" ht="36" customHeight="1" thickBot="1">
      <c r="A49" s="99" t="s">
        <v>88</v>
      </c>
      <c r="B49" s="100" t="s">
        <v>74</v>
      </c>
      <c r="C49" s="78">
        <v>8</v>
      </c>
      <c r="D49" s="56">
        <v>8</v>
      </c>
      <c r="E49" s="56">
        <v>8</v>
      </c>
    </row>
    <row r="50" spans="1:5" ht="36" customHeight="1" thickBot="1">
      <c r="A50" s="94" t="s">
        <v>89</v>
      </c>
      <c r="B50" s="77" t="s">
        <v>73</v>
      </c>
      <c r="C50" s="78">
        <v>217.8</v>
      </c>
      <c r="D50" s="56">
        <v>215.1</v>
      </c>
      <c r="E50" s="56">
        <v>222.5</v>
      </c>
    </row>
    <row r="51" spans="1:5" ht="25.5" customHeight="1" thickBot="1">
      <c r="A51" s="95" t="s">
        <v>90</v>
      </c>
      <c r="B51" s="96" t="s">
        <v>41</v>
      </c>
      <c r="C51" s="111">
        <f>SUM(C52:C54)</f>
        <v>370.4</v>
      </c>
      <c r="D51" s="111">
        <f>SUM(D52:D54)</f>
        <v>66</v>
      </c>
      <c r="E51" s="112">
        <f>SUM(E52:E54)</f>
        <v>350</v>
      </c>
    </row>
    <row r="52" spans="1:5" ht="36" customHeight="1" thickBot="1">
      <c r="A52" s="94" t="s">
        <v>91</v>
      </c>
      <c r="B52" s="86" t="s">
        <v>72</v>
      </c>
      <c r="C52" s="113">
        <v>50</v>
      </c>
      <c r="D52" s="114">
        <v>50</v>
      </c>
      <c r="E52" s="56">
        <v>50</v>
      </c>
    </row>
    <row r="53" spans="1:5" ht="43.5" customHeight="1" thickBot="1">
      <c r="A53" s="115" t="s">
        <v>92</v>
      </c>
      <c r="B53" s="116" t="s">
        <v>71</v>
      </c>
      <c r="C53" s="117">
        <v>304.4</v>
      </c>
      <c r="D53" s="56">
        <v>0</v>
      </c>
      <c r="E53" s="56">
        <v>0</v>
      </c>
    </row>
    <row r="54" spans="1:5" ht="30.75" customHeight="1" thickBot="1">
      <c r="A54" s="118" t="s">
        <v>93</v>
      </c>
      <c r="B54" s="119" t="s">
        <v>68</v>
      </c>
      <c r="C54" s="120">
        <v>16</v>
      </c>
      <c r="D54" s="56">
        <v>16</v>
      </c>
      <c r="E54" s="56">
        <v>300</v>
      </c>
    </row>
    <row r="55" spans="1:5" ht="34.5" customHeight="1" thickBot="1">
      <c r="A55" s="121" t="s">
        <v>42</v>
      </c>
      <c r="B55" s="122" t="s">
        <v>70</v>
      </c>
      <c r="C55" s="18">
        <v>0</v>
      </c>
      <c r="D55" s="98">
        <v>0</v>
      </c>
      <c r="E55" s="98">
        <v>0</v>
      </c>
    </row>
    <row r="56" spans="1:5" ht="51.75" customHeight="1" thickBot="1">
      <c r="A56" s="121" t="s">
        <v>52</v>
      </c>
      <c r="B56" s="122" t="s">
        <v>51</v>
      </c>
      <c r="C56" s="123">
        <f>C57</f>
        <v>0</v>
      </c>
      <c r="D56" s="123">
        <f>D57</f>
        <v>0</v>
      </c>
      <c r="E56" s="21">
        <f>E57</f>
        <v>0</v>
      </c>
    </row>
    <row r="57" spans="1:5" ht="38.25" customHeight="1" thickBot="1">
      <c r="A57" s="124" t="s">
        <v>94</v>
      </c>
      <c r="B57" s="125" t="s">
        <v>69</v>
      </c>
      <c r="C57" s="19">
        <v>0</v>
      </c>
      <c r="D57" s="56">
        <v>0</v>
      </c>
      <c r="E57" s="56">
        <v>0</v>
      </c>
    </row>
    <row r="58" spans="1:5" ht="14.25" thickBot="1">
      <c r="A58" s="10"/>
      <c r="B58" s="126" t="s">
        <v>43</v>
      </c>
      <c r="C58" s="20">
        <f>C10+C43+C55+C56</f>
        <v>23749.5</v>
      </c>
      <c r="D58" s="20">
        <f>D10+D43+D55+D56</f>
        <v>23633</v>
      </c>
      <c r="E58" s="21">
        <f>E10+E43+E55+E56</f>
        <v>23941.2</v>
      </c>
    </row>
    <row r="59" spans="1:3" ht="12.75">
      <c r="A59" s="5"/>
      <c r="B59" s="6"/>
      <c r="C59" s="6"/>
    </row>
    <row r="60" ht="12.75">
      <c r="A60" s="7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2018-10-25T10:31:05Z</cp:lastPrinted>
  <dcterms:created xsi:type="dcterms:W3CDTF">2016-10-19T09:26:44Z</dcterms:created>
  <dcterms:modified xsi:type="dcterms:W3CDTF">2018-10-26T06:53:22Z</dcterms:modified>
  <cp:category/>
  <cp:version/>
  <cp:contentType/>
  <cp:contentStatus/>
</cp:coreProperties>
</file>